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C:\Users\mas_nuraadilah\Desktop\"/>
    </mc:Choice>
  </mc:AlternateContent>
  <xr:revisionPtr revIDLastSave="0" documentId="13_ncr:1_{09ADDF75-64F8-4C32-8AB7-EF47D9DE3531}" xr6:coauthVersionLast="47" xr6:coauthVersionMax="47" xr10:uidLastSave="{00000000-0000-0000-0000-000000000000}"/>
  <bookViews>
    <workbookView xWindow="-110" yWindow="-110" windowWidth="19420" windowHeight="11500" tabRatio="874" activeTab="1" xr2:uid="{00000000-000D-0000-FFFF-FFFF00000000}"/>
  </bookViews>
  <sheets>
    <sheet name="Cover Page" sheetId="1" r:id="rId1"/>
    <sheet name="Table 1" sheetId="3" r:id="rId2"/>
    <sheet name="Table 2" sheetId="6" r:id="rId3"/>
    <sheet name="Table 3" sheetId="7" r:id="rId4"/>
    <sheet name="Table 4" sheetId="8" r:id="rId5"/>
    <sheet name="Table 5" sheetId="9" r:id="rId6"/>
  </sheet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3" l="1"/>
  <c r="B19" i="3"/>
  <c r="A14" i="1"/>
  <c r="A2" i="9"/>
  <c r="A2" i="8"/>
  <c r="A2" i="7"/>
  <c r="A2" i="6"/>
  <c r="A7" i="1"/>
  <c r="C19" i="3"/>
  <c r="A13" i="1"/>
  <c r="A12" i="1"/>
</calcChain>
</file>

<file path=xl/sharedStrings.xml><?xml version="1.0" encoding="utf-8"?>
<sst xmlns="http://schemas.openxmlformats.org/spreadsheetml/2006/main" count="161" uniqueCount="66">
  <si>
    <t>The Singapore Foreign Exchange Market Committee</t>
  </si>
  <si>
    <t>The Singapore Foreign Exchange Market Committee (SFEMC) is pleased to announce the results of the semi-annual survey of foreign exchange volume in Singapore. The aim of the survey is to provide greater market transparency and better monitoring of foreign exchange activity.</t>
  </si>
  <si>
    <t>The main findings of the survey are:</t>
  </si>
  <si>
    <t xml:space="preserve">The results of the surveys can be found at </t>
  </si>
  <si>
    <t>http://www.newyorkfed.org/fxc/volumesurvey/</t>
  </si>
  <si>
    <t>http://www.fxcomtky.com/index_e.html</t>
  </si>
  <si>
    <t>http://www.tma.org.hk/en_newsevents_n1.aspx?newsld=308</t>
  </si>
  <si>
    <t>http://www.afxc.rba.gov.au/statistics</t>
  </si>
  <si>
    <t>http://www.cfec.ca/fx_volume.html</t>
  </si>
  <si>
    <t>For queries on the survey, please contact the secretariat.</t>
  </si>
  <si>
    <t>* Spot, outright forwards and FX swaps.</t>
  </si>
  <si>
    <t>** FX options and currency swaps.</t>
  </si>
  <si>
    <t>Sub-total</t>
  </si>
  <si>
    <t>OTHERS</t>
  </si>
  <si>
    <t>TOTAL</t>
  </si>
  <si>
    <t xml:space="preserve"> </t>
  </si>
  <si>
    <t>US$ mn</t>
  </si>
  <si>
    <t>Table 5: Foreign Exchange Options*</t>
  </si>
  <si>
    <t>Table 4: Foreign Exchange Swaps*</t>
  </si>
  <si>
    <t xml:space="preserve">Table 3: Outright Forwards*
</t>
  </si>
  <si>
    <t xml:space="preserve">Table 2: Spot Transactions*
</t>
  </si>
  <si>
    <t>Total foreign exchange derivatives turnover</t>
  </si>
  <si>
    <t>Foreign exchange options</t>
  </si>
  <si>
    <t>Currency swaps</t>
  </si>
  <si>
    <t>Total foreign exchange turnover</t>
  </si>
  <si>
    <t>Foreign exchange swaps</t>
  </si>
  <si>
    <t>Outright forwards</t>
  </si>
  <si>
    <t>Spot transactions</t>
  </si>
  <si>
    <t>(US$ mn)</t>
  </si>
  <si>
    <t>Instrument</t>
  </si>
  <si>
    <t xml:space="preserve">Average Daily Volume
</t>
  </si>
  <si>
    <t>Table 1b: Total Foreign Exchange and Foreign Exchange Derivatives Volume*</t>
  </si>
  <si>
    <t>Number of working days</t>
  </si>
  <si>
    <t xml:space="preserve">Total Monthly Volume
</t>
  </si>
  <si>
    <t>Table 1a: Total Foreign Exchange and Foreign Exchange Derivatives Volume*</t>
  </si>
  <si>
    <t>Results of Singapore Foreign Exchange and Foreign Exchange Derivatives Market Turnover Survey</t>
  </si>
  <si>
    <t>*: Adjusted for double counting of deals between survey contributors.</t>
  </si>
  <si>
    <t xml:space="preserve">  Totals may not sum due to rounding.</t>
  </si>
  <si>
    <t>Counterparties In Singapore</t>
  </si>
  <si>
    <t>Counterparties Outside Singapore</t>
  </si>
  <si>
    <t xml:space="preserve">Counterparties In Singapore </t>
  </si>
  <si>
    <t xml:space="preserve">Counterparties Outside Singapore </t>
  </si>
  <si>
    <t xml:space="preserve">    Totals may not sum due to rounding.</t>
  </si>
  <si>
    <t>http://www.bankofengland.co.uk/markets/london-foreign-exchange-joint-standing-committee</t>
  </si>
  <si>
    <r>
      <t xml:space="preserve">Details of the survey are available at </t>
    </r>
    <r>
      <rPr>
        <sz val="12"/>
        <color rgb="FF0000FF"/>
        <rFont val="Arial"/>
        <family val="2"/>
      </rPr>
      <t>http://www.sfemc.org</t>
    </r>
    <r>
      <rPr>
        <sz val="12"/>
        <color rgb="FF000000"/>
        <rFont val="Arial"/>
        <family val="2"/>
      </rPr>
      <t>. The survey is based on information compiled from the top 30 FX activity institutions in Singapore, with support from the Monetary Authority of Singapore in the collection of data and administering of survey. The SFEMC also collaborated with the New York Foreign Exchange Committee, United Kingdom’s Foreign Exchange Joint Standing Committee, Tokyo Foreign Exchange Market Committee, Canadian Foreign Exchange Committee and Australian Foreign Exchange Committee, which conducted similar surveys over the same time period for the North American, UK, Japan, Canadian and Australian markets respectively.</t>
    </r>
  </si>
  <si>
    <t>USD/SGD</t>
  </si>
  <si>
    <t>USD/JPY</t>
  </si>
  <si>
    <t>USD/CAD</t>
  </si>
  <si>
    <t>USD/CHF</t>
  </si>
  <si>
    <t>GBP/JPY</t>
  </si>
  <si>
    <t>EUR/GBP</t>
  </si>
  <si>
    <t>EUR/JPY</t>
  </si>
  <si>
    <t>USD/OTHERS</t>
  </si>
  <si>
    <t>USD/RMB</t>
  </si>
  <si>
    <t>SGD/OTHERS</t>
  </si>
  <si>
    <t>SGD/RMB</t>
  </si>
  <si>
    <t>GBP/USD</t>
  </si>
  <si>
    <t>EUR/USD</t>
  </si>
  <si>
    <t>AUD/USD</t>
  </si>
  <si>
    <t>GBP/SGD</t>
  </si>
  <si>
    <t>EUR/SGD</t>
  </si>
  <si>
    <t>JPY/SGD</t>
  </si>
  <si>
    <t>Grand Total</t>
  </si>
  <si>
    <r>
      <t xml:space="preserve">          </t>
    </r>
    <r>
      <rPr>
        <b/>
        <i/>
        <sz val="12"/>
        <rFont val="Times New Roman"/>
        <family val="1"/>
      </rPr>
      <t>US$ mn</t>
    </r>
  </si>
  <si>
    <t>April 2024</t>
  </si>
  <si>
    <t>October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</si>
</sst>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mmmm\ yyyy"/>
    <numFmt numFmtId="168" formatCode="_-* #,##0_-;\-* #,##0_-;_-* &quot;-&quot;??_-;_-@_-"/>
  </numFmts>
  <fonts count="21">
    <font>
      <sz val="11"/>
      <color theme="1"/>
      <name val="Calibri"/>
      <family val="2"/>
      <scheme val="minor"/>
    </font>
    <font>
      <b/>
      <sz val="14"/>
      <color theme="1"/>
      <name val="Arial"/>
      <family val="2"/>
    </font>
    <font>
      <sz val="12"/>
      <color theme="1"/>
      <name val="Arial"/>
      <family val="2"/>
    </font>
    <font>
      <sz val="10"/>
      <color theme="1"/>
      <name val="Arial"/>
      <family val="2"/>
    </font>
    <font>
      <b/>
      <sz val="12"/>
      <color theme="1"/>
      <name val="Arial"/>
      <family val="2"/>
    </font>
    <font>
      <sz val="12"/>
      <color rgb="FF000000"/>
      <name val="Arial"/>
      <family val="2"/>
    </font>
    <font>
      <sz val="12"/>
      <color rgb="FF0000FF"/>
      <name val="Arial"/>
      <family val="2"/>
    </font>
    <font>
      <u/>
      <sz val="11"/>
      <color theme="10"/>
      <name val="Calibri"/>
      <family val="2"/>
      <scheme val="minor"/>
    </font>
    <font>
      <u/>
      <sz val="12"/>
      <color theme="10"/>
      <name val="Arial"/>
      <family val="2"/>
    </font>
    <font>
      <sz val="10"/>
      <name val="Arial "/>
    </font>
    <font>
      <sz val="10"/>
      <name val="Arial "/>
      <family val="2"/>
    </font>
    <font>
      <sz val="12"/>
      <color rgb="FF000000"/>
      <name val="Times New Roman"/>
      <family val="1"/>
    </font>
    <font>
      <b/>
      <sz val="12"/>
      <color theme="1"/>
      <name val="Times New Roman"/>
      <family val="1"/>
    </font>
    <font>
      <sz val="12"/>
      <color theme="1"/>
      <name val="Times New Roman"/>
      <family val="1"/>
    </font>
    <font>
      <b/>
      <i/>
      <sz val="12"/>
      <name val="Times New Roman"/>
      <family val="1"/>
    </font>
    <font>
      <b/>
      <sz val="12"/>
      <color rgb="FF000000"/>
      <name val="Times New Roman"/>
      <family val="1"/>
    </font>
    <font>
      <b/>
      <sz val="12"/>
      <name val="Times New Roman"/>
      <family val="1"/>
    </font>
    <font>
      <sz val="12"/>
      <color rgb="FFFF0000"/>
      <name val="Arial"/>
      <family val="2"/>
    </font>
    <font>
      <sz val="11"/>
      <color theme="1"/>
      <name val="Calibri"/>
      <family val="2"/>
      <scheme val="minor"/>
    </font>
    <font>
      <sz val="12"/>
      <name val="Times New Roman"/>
      <family val="1"/>
    </font>
    <font>
      <b/>
      <sz val="11"/>
      <color theme="1"/>
      <name val="Calibri"/>
      <family val="2"/>
      <scheme val="minor"/>
    </font>
  </fonts>
  <fills count="2">
    <fill>
      <patternFill patternType="none"/>
    </fill>
    <fill>
      <patternFill patternType="gray125"/>
    </fill>
  </fills>
  <borders count="9">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0" fontId="7" fillId="0" borderId="0" applyNumberFormat="0" applyFill="0" applyBorder="0" applyAlignment="0" applyProtection="0"/>
    <xf numFmtId="0" fontId="9" fillId="0" borderId="0"/>
    <xf numFmtId="43" fontId="18" fillId="0" borderId="0" applyFont="0" applyFill="0" applyBorder="0" applyAlignment="0" applyProtection="0"/>
    <xf numFmtId="9" fontId="18" fillId="0" borderId="0" applyFont="0" applyFill="0" applyBorder="0" applyAlignment="0" applyProtection="0"/>
  </cellStyleXfs>
  <cellXfs count="52">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8" fillId="0" borderId="0" xfId="1" applyFont="1" applyAlignment="1">
      <alignment vertical="center"/>
    </xf>
    <xf numFmtId="0" fontId="3" fillId="0" borderId="0" xfId="0" applyFont="1" applyAlignment="1">
      <alignment vertical="center"/>
    </xf>
    <xf numFmtId="0" fontId="10" fillId="0" borderId="0" xfId="2" applyFont="1"/>
    <xf numFmtId="0" fontId="12" fillId="0" borderId="2" xfId="2" applyFont="1" applyBorder="1" applyAlignment="1">
      <alignment vertical="center"/>
    </xf>
    <xf numFmtId="0" fontId="13" fillId="0" borderId="4" xfId="2" applyFont="1" applyBorder="1" applyAlignment="1">
      <alignment vertical="center"/>
    </xf>
    <xf numFmtId="0" fontId="9" fillId="0" borderId="0" xfId="2"/>
    <xf numFmtId="164" fontId="14" fillId="0" borderId="0" xfId="2" applyNumberFormat="1" applyFont="1" applyAlignment="1">
      <alignment horizontal="left"/>
    </xf>
    <xf numFmtId="0" fontId="14" fillId="0" borderId="0" xfId="2" applyFont="1"/>
    <xf numFmtId="0" fontId="12" fillId="0" borderId="1" xfId="2" applyFont="1" applyBorder="1" applyAlignment="1">
      <alignment horizontal="center" vertical="center" wrapText="1"/>
    </xf>
    <xf numFmtId="0" fontId="16" fillId="0" borderId="0" xfId="2" applyFont="1"/>
    <xf numFmtId="3" fontId="15" fillId="0" borderId="1" xfId="2" applyNumberFormat="1" applyFont="1" applyBorder="1" applyAlignment="1">
      <alignment horizontal="center" vertical="center" wrapText="1"/>
    </xf>
    <xf numFmtId="0" fontId="12" fillId="0" borderId="2" xfId="2" applyFont="1" applyBorder="1" applyAlignment="1">
      <alignment vertical="center" wrapText="1"/>
    </xf>
    <xf numFmtId="3" fontId="11" fillId="0" borderId="3" xfId="2" applyNumberFormat="1" applyFont="1" applyBorder="1" applyAlignment="1">
      <alignment horizontal="center" vertical="center" wrapText="1"/>
    </xf>
    <xf numFmtId="0" fontId="13" fillId="0" borderId="4" xfId="2" applyFont="1" applyBorder="1" applyAlignment="1">
      <alignment vertical="center" wrapText="1"/>
    </xf>
    <xf numFmtId="3" fontId="15" fillId="0" borderId="3" xfId="2" applyNumberFormat="1" applyFont="1" applyBorder="1" applyAlignment="1">
      <alignment horizontal="center" vertical="center" wrapText="1"/>
    </xf>
    <xf numFmtId="0" fontId="12" fillId="0" borderId="4" xfId="2" applyFont="1" applyBorder="1" applyAlignment="1">
      <alignment vertical="center" wrapText="1"/>
    </xf>
    <xf numFmtId="164" fontId="12" fillId="0" borderId="5" xfId="2" applyNumberFormat="1" applyFont="1" applyBorder="1" applyAlignment="1">
      <alignment horizontal="center" vertical="center" wrapText="1"/>
    </xf>
    <xf numFmtId="0" fontId="12" fillId="0" borderId="0" xfId="0" applyFont="1" applyAlignment="1">
      <alignment vertical="center"/>
    </xf>
    <xf numFmtId="0" fontId="12" fillId="0" borderId="0" xfId="0" quotePrefix="1" applyFont="1" applyAlignment="1">
      <alignment vertical="center"/>
    </xf>
    <xf numFmtId="0" fontId="13" fillId="0" borderId="0" xfId="0" applyFont="1" applyAlignment="1">
      <alignment vertical="center"/>
    </xf>
    <xf numFmtId="3" fontId="0" fillId="0" borderId="0" xfId="0" applyNumberFormat="1"/>
    <xf numFmtId="0" fontId="17" fillId="0" borderId="0" xfId="0" quotePrefix="1" applyFont="1" applyAlignment="1">
      <alignment vertical="center"/>
    </xf>
    <xf numFmtId="49" fontId="12" fillId="0" borderId="5" xfId="2" applyNumberFormat="1" applyFont="1" applyBorder="1" applyAlignment="1">
      <alignment horizontal="center" vertical="center" wrapText="1"/>
    </xf>
    <xf numFmtId="0" fontId="7" fillId="0" borderId="0" xfId="1" applyAlignment="1">
      <alignment vertical="center"/>
    </xf>
    <xf numFmtId="0" fontId="4" fillId="0" borderId="0" xfId="0" applyFont="1" applyAlignment="1">
      <alignment vertical="center"/>
    </xf>
    <xf numFmtId="3" fontId="11" fillId="0" borderId="4" xfId="2" applyNumberFormat="1" applyFont="1" applyBorder="1" applyAlignment="1">
      <alignment horizontal="center" vertical="center" wrapText="1"/>
    </xf>
    <xf numFmtId="3" fontId="15" fillId="0" borderId="4" xfId="2" applyNumberFormat="1" applyFont="1" applyBorder="1" applyAlignment="1">
      <alignment horizontal="center" vertical="center" wrapText="1"/>
    </xf>
    <xf numFmtId="3" fontId="15" fillId="0" borderId="2" xfId="2" applyNumberFormat="1" applyFont="1" applyBorder="1" applyAlignment="1">
      <alignment horizontal="center" vertical="center" wrapText="1"/>
    </xf>
    <xf numFmtId="3" fontId="19" fillId="0" borderId="3" xfId="2" applyNumberFormat="1" applyFont="1" applyBorder="1" applyAlignment="1">
      <alignment horizontal="center" vertical="center" wrapText="1"/>
    </xf>
    <xf numFmtId="0" fontId="16" fillId="0" borderId="0" xfId="0" applyFont="1" applyAlignment="1">
      <alignment vertical="center"/>
    </xf>
    <xf numFmtId="0" fontId="14" fillId="0" borderId="0" xfId="2" applyFont="1" applyAlignment="1">
      <alignment horizontal="right" vertical="center"/>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0" fontId="19" fillId="0" borderId="4" xfId="2" applyFont="1" applyBorder="1" applyAlignment="1">
      <alignment vertical="center"/>
    </xf>
    <xf numFmtId="3" fontId="19" fillId="0" borderId="3" xfId="3" applyNumberFormat="1" applyFont="1" applyBorder="1" applyAlignment="1">
      <alignment horizontal="center" vertical="center"/>
    </xf>
    <xf numFmtId="3" fontId="16" fillId="0" borderId="0" xfId="0" applyNumberFormat="1" applyFont="1" applyAlignment="1">
      <alignment vertical="center"/>
    </xf>
    <xf numFmtId="0" fontId="16" fillId="0" borderId="2" xfId="2" applyFont="1" applyBorder="1" applyAlignment="1">
      <alignment vertical="center"/>
    </xf>
    <xf numFmtId="3" fontId="16" fillId="0" borderId="1" xfId="3" applyNumberFormat="1" applyFont="1" applyBorder="1" applyAlignment="1">
      <alignment horizontal="center" vertical="center"/>
    </xf>
    <xf numFmtId="0" fontId="19" fillId="0" borderId="0" xfId="0" applyFont="1" applyAlignment="1">
      <alignment vertical="center"/>
    </xf>
    <xf numFmtId="3" fontId="19" fillId="0" borderId="4" xfId="2" applyNumberFormat="1" applyFont="1" applyBorder="1" applyAlignment="1">
      <alignment horizontal="center" vertical="center" wrapText="1"/>
    </xf>
    <xf numFmtId="10" fontId="0" fillId="0" borderId="0" xfId="4" applyNumberFormat="1" applyFont="1"/>
    <xf numFmtId="0" fontId="20" fillId="0" borderId="0" xfId="0" applyFont="1"/>
    <xf numFmtId="17" fontId="20" fillId="0" borderId="0" xfId="0" applyNumberFormat="1" applyFont="1"/>
    <xf numFmtId="0" fontId="12" fillId="0" borderId="6" xfId="2" applyFont="1" applyBorder="1" applyAlignment="1">
      <alignment vertical="center" wrapText="1"/>
    </xf>
    <xf numFmtId="0" fontId="12" fillId="0" borderId="2" xfId="2" applyFont="1" applyBorder="1" applyAlignment="1">
      <alignment vertical="center" wrapText="1"/>
    </xf>
    <xf numFmtId="168" fontId="0" fillId="0" borderId="0" xfId="3" applyNumberFormat="1" applyFont="1"/>
  </cellXfs>
  <cellStyles count="5">
    <cellStyle name="Comma" xfId="3" builtinId="3"/>
    <cellStyle name="Hyperlink" xfId="1" builtinId="8"/>
    <cellStyle name="Normal" xfId="0" builtinId="0"/>
    <cellStyle name="Normal 2" xfId="2" xr:uid="{00000000-0005-0000-0000-000003000000}"/>
    <cellStyle name="Percent" xfId="4"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tma.org.hk/en_newsevents_n1.aspx?newsld=308" TargetMode="External"/><Relationship Id="rId2" Type="http://schemas.openxmlformats.org/officeDocument/2006/relationships/hyperlink" Target="http://www.fxcomtky.com/index_e.html" TargetMode="External"/><Relationship Id="rId1" Type="http://schemas.openxmlformats.org/officeDocument/2006/relationships/hyperlink" Target="http://www.newyorkfed.org/fxc/volumesurvey/" TargetMode="External"/><Relationship Id="rId6" Type="http://schemas.openxmlformats.org/officeDocument/2006/relationships/hyperlink" Target="http://www.bankofengland.co.uk/markets/london-foreign-exchange-joint-standing-committee" TargetMode="External"/><Relationship Id="rId5" Type="http://schemas.openxmlformats.org/officeDocument/2006/relationships/hyperlink" Target="http://www.cfec.ca/fx_volume.html" TargetMode="External"/><Relationship Id="rId4" Type="http://schemas.openxmlformats.org/officeDocument/2006/relationships/hyperlink" Target="http://www.afxc.rba.gov.au/statistic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9"/>
  <sheetViews>
    <sheetView showGridLines="0" zoomScale="80" zoomScaleNormal="80" workbookViewId="0">
      <selection activeCell="A14" sqref="A14"/>
    </sheetView>
  </sheetViews>
  <sheetFormatPr defaultRowHeight="15.5"/>
  <cols>
    <col min="1" max="1" width="200.54296875" style="2" customWidth="1"/>
  </cols>
  <sheetData>
    <row r="1" spans="1:1" ht="18">
      <c r="A1" s="1" t="s">
        <v>0</v>
      </c>
    </row>
    <row r="2" spans="1:1" ht="14.5">
      <c r="A2" s="3"/>
    </row>
    <row r="3" spans="1:1" ht="14.5">
      <c r="A3" s="3"/>
    </row>
    <row r="5" spans="1:1">
      <c r="A5" s="27"/>
    </row>
    <row r="7" spans="1:1">
      <c r="A7" s="30" t="str">
        <f>CONCATENATE("SURVEY OF SINGAPORE FOREIGN EXCHANGE VOLUME IN ",UPPER('Table 1'!A2))</f>
        <v>SURVEY OF SINGAPORE FOREIGN EXCHANGE VOLUME IN OCTOBER 2024</v>
      </c>
    </row>
    <row r="9" spans="1:1" ht="31">
      <c r="A9" s="4" t="s">
        <v>1</v>
      </c>
    </row>
    <row r="11" spans="1:1">
      <c r="A11" s="5" t="s">
        <v>2</v>
      </c>
    </row>
    <row r="12" spans="1:1">
      <c r="A12" s="2" t="str">
        <f>CONCATENATE("1) Average daily reported ‘traditional’* foreign exchange turnover was US$", ROUND('Table 1'!C24/1000,0),"bn in ",'Table 1'!A2,".")</f>
        <v>1) Average daily reported ‘traditional’* foreign exchange turnover was US$1048bn in October 2024.</v>
      </c>
    </row>
    <row r="13" spans="1:1">
      <c r="A13" s="2" t="str">
        <f>CONCATENATE("2) Average daily reported turnover in OTC foreign exchange derivatives** was US$", ROUND('Table 1'!C27/1000,0),"bn in ",'Table 1'!A2,".")</f>
        <v>2) Average daily reported turnover in OTC foreign exchange derivatives** was US$88bn in October 2024.</v>
      </c>
    </row>
    <row r="14" spans="1:1">
      <c r="A14" s="5" t="str">
        <f>CONCATENATE("3) Average daily reported turnover in overall foreign exchange market was US$",ROUND(SUM('Table 1'!C24,'Table 1'!C27)/1000,0),"bn in ",'Table 1'!A2,", a ", ABS(ROUND((SUM('Table 1'!C24,'Table 1'!C27)/SUM('Table 1'!B24,'Table 1'!B27)-1)*100,0)),"% ",IF(SUM('Table 1'!C24,'Table 1'!C27)&gt;SUM('Table 1'!B24,'Table 1'!B27),"increase", "decrease")," from ",'Table 1'!B6,".")</f>
        <v>3) Average daily reported turnover in overall foreign exchange market was US$1136bn in October 2024, a 5% increase from April 2024.</v>
      </c>
    </row>
    <row r="16" spans="1:1" ht="62">
      <c r="A16" s="4" t="s">
        <v>44</v>
      </c>
    </row>
    <row r="18" spans="1:1">
      <c r="A18" s="2" t="s">
        <v>3</v>
      </c>
    </row>
    <row r="19" spans="1:1">
      <c r="A19" s="6" t="s">
        <v>43</v>
      </c>
    </row>
    <row r="20" spans="1:1">
      <c r="A20" s="6" t="s">
        <v>4</v>
      </c>
    </row>
    <row r="21" spans="1:1">
      <c r="A21" s="6" t="s">
        <v>5</v>
      </c>
    </row>
    <row r="22" spans="1:1">
      <c r="A22" s="6" t="s">
        <v>6</v>
      </c>
    </row>
    <row r="23" spans="1:1">
      <c r="A23" s="6" t="s">
        <v>7</v>
      </c>
    </row>
    <row r="24" spans="1:1" ht="14.5">
      <c r="A24" s="29" t="s">
        <v>8</v>
      </c>
    </row>
    <row r="26" spans="1:1">
      <c r="A26" s="2" t="s">
        <v>9</v>
      </c>
    </row>
    <row r="28" spans="1:1" ht="14.5">
      <c r="A28" s="7" t="s">
        <v>10</v>
      </c>
    </row>
    <row r="29" spans="1:1" ht="14.5">
      <c r="A29" s="7" t="s">
        <v>11</v>
      </c>
    </row>
  </sheetData>
  <hyperlinks>
    <hyperlink ref="A20" r:id="rId1" xr:uid="{00000000-0004-0000-0000-000000000000}"/>
    <hyperlink ref="A21" r:id="rId2" xr:uid="{00000000-0004-0000-0000-000001000000}"/>
    <hyperlink ref="A22" r:id="rId3" xr:uid="{00000000-0004-0000-0000-000002000000}"/>
    <hyperlink ref="A23" r:id="rId4" xr:uid="{00000000-0004-0000-0000-000003000000}"/>
    <hyperlink ref="A24" r:id="rId5" xr:uid="{00000000-0004-0000-0000-000004000000}"/>
    <hyperlink ref="A19" r:id="rId6" xr:uid="{12FB0CEC-EF7C-4EC5-A9E7-A78EA276189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3"/>
  <sheetViews>
    <sheetView showGridLines="0" tabSelected="1" zoomScale="80" zoomScaleNormal="80" workbookViewId="0"/>
  </sheetViews>
  <sheetFormatPr defaultRowHeight="14.5"/>
  <cols>
    <col min="1" max="1" width="46.1796875" customWidth="1"/>
    <col min="2" max="3" width="25.54296875" customWidth="1"/>
    <col min="4" max="4" width="9.81640625" bestFit="1" customWidth="1"/>
    <col min="5" max="5" width="15.453125" bestFit="1" customWidth="1"/>
  </cols>
  <sheetData>
    <row r="1" spans="1:7" ht="15">
      <c r="A1" s="23" t="s">
        <v>35</v>
      </c>
    </row>
    <row r="2" spans="1:7" ht="15">
      <c r="A2" s="24" t="s">
        <v>65</v>
      </c>
    </row>
    <row r="4" spans="1:7" ht="15.5">
      <c r="A4" s="15" t="s">
        <v>34</v>
      </c>
      <c r="B4" s="11"/>
      <c r="C4" s="8"/>
    </row>
    <row r="5" spans="1:7" ht="16" thickBot="1">
      <c r="A5" s="13" t="s">
        <v>33</v>
      </c>
      <c r="B5" s="11"/>
      <c r="C5" s="8"/>
    </row>
    <row r="6" spans="1:7" ht="15">
      <c r="A6" s="49" t="s">
        <v>29</v>
      </c>
      <c r="B6" s="28" t="s">
        <v>64</v>
      </c>
      <c r="C6" s="22" t="str">
        <f>A2</f>
        <v>October 2024</v>
      </c>
    </row>
    <row r="7" spans="1:7" ht="15.5" thickBot="1">
      <c r="A7" s="50"/>
      <c r="B7" s="14" t="s">
        <v>28</v>
      </c>
      <c r="C7" s="14" t="s">
        <v>28</v>
      </c>
      <c r="E7" s="47"/>
      <c r="F7" s="48"/>
      <c r="G7" s="48"/>
    </row>
    <row r="8" spans="1:7" ht="16.399999999999999" customHeight="1">
      <c r="A8" s="10" t="s">
        <v>27</v>
      </c>
      <c r="B8" s="31">
        <v>5284172</v>
      </c>
      <c r="C8" s="18">
        <v>6078131</v>
      </c>
      <c r="E8" s="51"/>
      <c r="F8" s="46"/>
      <c r="G8" s="46"/>
    </row>
    <row r="9" spans="1:7" ht="16.399999999999999" customHeight="1">
      <c r="A9" s="10" t="s">
        <v>26</v>
      </c>
      <c r="B9" s="31">
        <v>3269312</v>
      </c>
      <c r="C9" s="18">
        <v>5436716</v>
      </c>
      <c r="E9" s="51"/>
      <c r="F9" s="46"/>
      <c r="G9" s="46"/>
    </row>
    <row r="10" spans="1:7" ht="16.399999999999999" customHeight="1">
      <c r="A10" s="10" t="s">
        <v>25</v>
      </c>
      <c r="B10" s="31">
        <v>12395897</v>
      </c>
      <c r="C10" s="18">
        <v>11539190</v>
      </c>
      <c r="E10" s="51"/>
      <c r="F10" s="46"/>
      <c r="G10" s="46"/>
    </row>
    <row r="11" spans="1:7" ht="16.399999999999999" customHeight="1">
      <c r="A11" s="21" t="s">
        <v>24</v>
      </c>
      <c r="B11" s="32">
        <v>20949381</v>
      </c>
      <c r="C11" s="20">
        <v>23054037</v>
      </c>
      <c r="E11" s="51"/>
      <c r="F11" s="46"/>
      <c r="G11" s="46"/>
    </row>
    <row r="12" spans="1:7" ht="16.399999999999999" customHeight="1">
      <c r="A12" s="10" t="s">
        <v>23</v>
      </c>
      <c r="B12" s="45">
        <v>253135</v>
      </c>
      <c r="C12" s="34">
        <v>441787</v>
      </c>
      <c r="E12" s="51"/>
      <c r="F12" s="46"/>
      <c r="G12" s="46"/>
    </row>
    <row r="13" spans="1:7" ht="16.399999999999999" customHeight="1">
      <c r="A13" s="10" t="s">
        <v>22</v>
      </c>
      <c r="B13" s="31">
        <v>1582510</v>
      </c>
      <c r="C13" s="18">
        <v>1501516</v>
      </c>
      <c r="E13" s="51"/>
      <c r="F13" s="46"/>
      <c r="G13" s="46"/>
    </row>
    <row r="14" spans="1:7" ht="16.399999999999999" customHeight="1">
      <c r="A14" s="21" t="s">
        <v>21</v>
      </c>
      <c r="B14" s="32">
        <v>1835645</v>
      </c>
      <c r="C14" s="20">
        <v>1943303</v>
      </c>
      <c r="E14" s="51"/>
    </row>
    <row r="15" spans="1:7" ht="16.399999999999999" customHeight="1" thickBot="1">
      <c r="A15" s="9" t="s">
        <v>32</v>
      </c>
      <c r="B15" s="33">
        <v>21</v>
      </c>
      <c r="C15" s="16">
        <v>22</v>
      </c>
      <c r="E15" s="51"/>
    </row>
    <row r="16" spans="1:7">
      <c r="A16" s="8"/>
      <c r="B16" s="8"/>
      <c r="C16" s="8"/>
      <c r="E16" s="46"/>
    </row>
    <row r="17" spans="1:7" ht="15.5">
      <c r="A17" s="15" t="s">
        <v>31</v>
      </c>
      <c r="B17" s="11"/>
      <c r="C17" s="11"/>
      <c r="E17" s="46"/>
    </row>
    <row r="18" spans="1:7" ht="16" thickBot="1">
      <c r="A18" s="13" t="s">
        <v>30</v>
      </c>
      <c r="B18" s="11"/>
      <c r="C18" s="11"/>
      <c r="E18" s="46"/>
    </row>
    <row r="19" spans="1:7" ht="15">
      <c r="A19" s="49" t="s">
        <v>29</v>
      </c>
      <c r="B19" s="22" t="str">
        <f>B6</f>
        <v>April 2024</v>
      </c>
      <c r="C19" s="22" t="str">
        <f>A2</f>
        <v>October 2024</v>
      </c>
      <c r="E19" s="46"/>
    </row>
    <row r="20" spans="1:7" ht="15.5" thickBot="1">
      <c r="A20" s="50"/>
      <c r="B20" s="14" t="s">
        <v>28</v>
      </c>
      <c r="C20" s="14" t="s">
        <v>28</v>
      </c>
      <c r="E20" s="46"/>
      <c r="F20" s="48"/>
      <c r="G20" s="48"/>
    </row>
    <row r="21" spans="1:7" ht="16.399999999999999" customHeight="1">
      <c r="A21" s="19" t="s">
        <v>27</v>
      </c>
      <c r="B21" s="31">
        <v>251627</v>
      </c>
      <c r="C21" s="18">
        <v>276279</v>
      </c>
      <c r="E21" s="46"/>
      <c r="F21" s="46"/>
      <c r="G21" s="46"/>
    </row>
    <row r="22" spans="1:7" ht="16.399999999999999" customHeight="1">
      <c r="A22" s="19" t="s">
        <v>26</v>
      </c>
      <c r="B22" s="31">
        <v>155682</v>
      </c>
      <c r="C22" s="18">
        <v>247123</v>
      </c>
      <c r="E22" s="46"/>
      <c r="F22" s="46"/>
      <c r="G22" s="46"/>
    </row>
    <row r="23" spans="1:7" ht="16.399999999999999" customHeight="1">
      <c r="A23" s="19" t="s">
        <v>25</v>
      </c>
      <c r="B23" s="31">
        <v>590281</v>
      </c>
      <c r="C23" s="18">
        <v>524509</v>
      </c>
      <c r="E23" s="46"/>
      <c r="F23" s="46"/>
      <c r="G23" s="46"/>
    </row>
    <row r="24" spans="1:7" ht="16.399999999999999" customHeight="1">
      <c r="A24" s="21" t="s">
        <v>24</v>
      </c>
      <c r="B24" s="32">
        <v>997590</v>
      </c>
      <c r="C24" s="20">
        <v>1047911</v>
      </c>
      <c r="D24" s="26"/>
      <c r="E24" s="46"/>
      <c r="F24" s="46"/>
      <c r="G24" s="46"/>
    </row>
    <row r="25" spans="1:7" ht="16.399999999999999" customHeight="1">
      <c r="A25" s="19" t="s">
        <v>23</v>
      </c>
      <c r="B25" s="45">
        <v>12054</v>
      </c>
      <c r="C25" s="34">
        <v>20081</v>
      </c>
      <c r="E25" s="46"/>
      <c r="F25" s="46"/>
      <c r="G25" s="46"/>
    </row>
    <row r="26" spans="1:7" ht="16.399999999999999" customHeight="1">
      <c r="A26" s="19" t="s">
        <v>22</v>
      </c>
      <c r="B26" s="31">
        <v>75358</v>
      </c>
      <c r="C26" s="18">
        <v>68251</v>
      </c>
      <c r="D26" s="26"/>
      <c r="E26" s="46"/>
      <c r="F26" s="46"/>
      <c r="G26" s="46"/>
    </row>
    <row r="27" spans="1:7" ht="16.399999999999999" customHeight="1" thickBot="1">
      <c r="A27" s="17" t="s">
        <v>21</v>
      </c>
      <c r="B27" s="33">
        <v>87412</v>
      </c>
      <c r="C27" s="16">
        <v>88332</v>
      </c>
      <c r="D27" s="26"/>
      <c r="E27" s="46"/>
      <c r="F27" s="46"/>
      <c r="G27" s="46"/>
    </row>
    <row r="28" spans="1:7">
      <c r="B28" s="26"/>
      <c r="C28" s="26"/>
      <c r="E28" s="46"/>
    </row>
    <row r="29" spans="1:7" ht="15.5">
      <c r="A29" s="25" t="s">
        <v>36</v>
      </c>
      <c r="E29" s="46"/>
    </row>
    <row r="30" spans="1:7" ht="15.5">
      <c r="A30" s="25" t="s">
        <v>37</v>
      </c>
    </row>
    <row r="33" spans="2:4">
      <c r="B33" s="26"/>
      <c r="C33" s="26"/>
      <c r="D33" s="26"/>
    </row>
  </sheetData>
  <mergeCells count="2">
    <mergeCell ref="A6:A7"/>
    <mergeCell ref="A19:A20"/>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0"/>
  <sheetViews>
    <sheetView showGridLines="0" zoomScale="80" zoomScaleNormal="80" workbookViewId="0"/>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7" width="8.81640625" style="35"/>
    <col min="8" max="8" width="8.81640625" style="35" customWidth="1"/>
    <col min="9" max="16384" width="8.81640625" style="35"/>
  </cols>
  <sheetData>
    <row r="1" spans="1:7" ht="15.65" customHeight="1">
      <c r="A1" s="15" t="s">
        <v>20</v>
      </c>
      <c r="B1" s="11"/>
      <c r="C1" s="8"/>
      <c r="D1" s="11"/>
    </row>
    <row r="2" spans="1:7" ht="14.5" customHeight="1">
      <c r="A2" s="13" t="str">
        <f>CONCATENATE("Total Monthly Volume for ",'Table 1'!A2)</f>
        <v>Total Monthly Volume for October 2024</v>
      </c>
      <c r="B2" s="12"/>
      <c r="C2" s="11"/>
    </row>
    <row r="3" spans="1:7" ht="14.5" customHeight="1">
      <c r="A3" s="13"/>
      <c r="B3" s="12"/>
      <c r="C3" s="11"/>
    </row>
    <row r="4" spans="1:7" ht="14.5" customHeight="1" thickBot="1">
      <c r="A4" s="13"/>
      <c r="B4" s="12"/>
      <c r="C4" s="11"/>
      <c r="D4" s="36" t="s">
        <v>16</v>
      </c>
    </row>
    <row r="5" spans="1:7" ht="30.5" thickBot="1">
      <c r="A5" s="37"/>
      <c r="B5" s="38" t="s">
        <v>38</v>
      </c>
      <c r="C5" s="38" t="s">
        <v>39</v>
      </c>
      <c r="D5" s="37" t="s">
        <v>14</v>
      </c>
    </row>
    <row r="6" spans="1:7" ht="14.5" customHeight="1">
      <c r="A6" s="39" t="s">
        <v>45</v>
      </c>
      <c r="B6" s="40">
        <v>64681</v>
      </c>
      <c r="C6" s="40">
        <v>311039</v>
      </c>
      <c r="D6" s="40">
        <v>375720</v>
      </c>
      <c r="G6" s="41"/>
    </row>
    <row r="7" spans="1:7" ht="14.5" customHeight="1">
      <c r="A7" s="39" t="s">
        <v>56</v>
      </c>
      <c r="B7" s="40">
        <v>18147</v>
      </c>
      <c r="C7" s="40">
        <v>232860</v>
      </c>
      <c r="D7" s="40">
        <v>251007</v>
      </c>
      <c r="G7" s="41"/>
    </row>
    <row r="8" spans="1:7" ht="14.5" customHeight="1">
      <c r="A8" s="39" t="s">
        <v>57</v>
      </c>
      <c r="B8" s="40">
        <v>33510</v>
      </c>
      <c r="C8" s="40">
        <v>537784</v>
      </c>
      <c r="D8" s="40">
        <v>571294</v>
      </c>
      <c r="G8" s="41"/>
    </row>
    <row r="9" spans="1:7" ht="14.5" customHeight="1">
      <c r="A9" s="39" t="s">
        <v>46</v>
      </c>
      <c r="B9" s="40">
        <v>65530</v>
      </c>
      <c r="C9" s="40">
        <v>1301078</v>
      </c>
      <c r="D9" s="40">
        <v>1366608</v>
      </c>
      <c r="G9" s="41"/>
    </row>
    <row r="10" spans="1:7" ht="14.5" customHeight="1">
      <c r="A10" s="39" t="s">
        <v>58</v>
      </c>
      <c r="B10" s="40">
        <v>26160</v>
      </c>
      <c r="C10" s="40">
        <v>810157</v>
      </c>
      <c r="D10" s="40">
        <v>836317</v>
      </c>
      <c r="G10" s="41"/>
    </row>
    <row r="11" spans="1:7" ht="14.5" customHeight="1">
      <c r="A11" s="39" t="s">
        <v>47</v>
      </c>
      <c r="B11" s="40">
        <v>4193</v>
      </c>
      <c r="C11" s="40">
        <v>109369</v>
      </c>
      <c r="D11" s="40">
        <v>113562</v>
      </c>
      <c r="G11" s="41"/>
    </row>
    <row r="12" spans="1:7" ht="14.5" customHeight="1">
      <c r="A12" s="39" t="s">
        <v>48</v>
      </c>
      <c r="B12" s="40">
        <v>8137</v>
      </c>
      <c r="C12" s="40">
        <v>88311</v>
      </c>
      <c r="D12" s="40">
        <v>96448</v>
      </c>
      <c r="G12" s="41"/>
    </row>
    <row r="13" spans="1:7" ht="14.5" customHeight="1">
      <c r="A13" s="39" t="s">
        <v>53</v>
      </c>
      <c r="B13" s="40">
        <v>43413</v>
      </c>
      <c r="C13" s="40">
        <v>798884</v>
      </c>
      <c r="D13" s="40">
        <v>842297</v>
      </c>
      <c r="G13" s="41"/>
    </row>
    <row r="14" spans="1:7" ht="14.5" customHeight="1">
      <c r="A14" s="39" t="s">
        <v>52</v>
      </c>
      <c r="B14" s="40">
        <v>66498</v>
      </c>
      <c r="C14" s="40">
        <v>1058776</v>
      </c>
      <c r="D14" s="40">
        <v>1125274</v>
      </c>
      <c r="G14" s="41"/>
    </row>
    <row r="15" spans="1:7" ht="14.5" customHeight="1" thickBot="1">
      <c r="A15" s="42" t="s">
        <v>12</v>
      </c>
      <c r="B15" s="43">
        <v>330269</v>
      </c>
      <c r="C15" s="43">
        <v>5248258</v>
      </c>
      <c r="D15" s="43">
        <v>5578527</v>
      </c>
      <c r="G15" s="41"/>
    </row>
    <row r="16" spans="1:7" ht="14.5" customHeight="1">
      <c r="A16" s="39" t="s">
        <v>59</v>
      </c>
      <c r="B16" s="40">
        <v>1390</v>
      </c>
      <c r="C16" s="40">
        <v>1972</v>
      </c>
      <c r="D16" s="40">
        <v>3362</v>
      </c>
      <c r="G16" s="41"/>
    </row>
    <row r="17" spans="1:7" ht="14.5" customHeight="1">
      <c r="A17" s="39" t="s">
        <v>60</v>
      </c>
      <c r="B17" s="40">
        <v>1281</v>
      </c>
      <c r="C17" s="40">
        <v>4878</v>
      </c>
      <c r="D17" s="40">
        <v>6159</v>
      </c>
      <c r="G17" s="41"/>
    </row>
    <row r="18" spans="1:7" ht="14.5" customHeight="1">
      <c r="A18" s="39" t="s">
        <v>61</v>
      </c>
      <c r="B18" s="40">
        <v>1146</v>
      </c>
      <c r="C18" s="40">
        <v>1455</v>
      </c>
      <c r="D18" s="40">
        <v>2601</v>
      </c>
      <c r="G18" s="41"/>
    </row>
    <row r="19" spans="1:7" ht="14.5" customHeight="1">
      <c r="A19" s="39" t="s">
        <v>55</v>
      </c>
      <c r="B19" s="40">
        <v>914</v>
      </c>
      <c r="C19" s="40">
        <v>2775</v>
      </c>
      <c r="D19" s="40">
        <v>3689</v>
      </c>
      <c r="G19" s="41"/>
    </row>
    <row r="20" spans="1:7" ht="14.5" customHeight="1">
      <c r="A20" s="39" t="s">
        <v>54</v>
      </c>
      <c r="B20" s="40">
        <v>5025</v>
      </c>
      <c r="C20" s="40">
        <v>6334</v>
      </c>
      <c r="D20" s="40">
        <v>11359</v>
      </c>
      <c r="G20" s="41"/>
    </row>
    <row r="21" spans="1:7" ht="14.5" customHeight="1" thickBot="1">
      <c r="A21" s="42" t="s">
        <v>12</v>
      </c>
      <c r="B21" s="43">
        <v>9756</v>
      </c>
      <c r="C21" s="43">
        <v>17414</v>
      </c>
      <c r="D21" s="43">
        <v>27170</v>
      </c>
      <c r="G21" s="41"/>
    </row>
    <row r="22" spans="1:7" ht="14.5" customHeight="1">
      <c r="A22" s="39" t="s">
        <v>49</v>
      </c>
      <c r="B22" s="40">
        <v>2108</v>
      </c>
      <c r="C22" s="40">
        <v>18873</v>
      </c>
      <c r="D22" s="40">
        <v>20981</v>
      </c>
      <c r="G22" s="41"/>
    </row>
    <row r="23" spans="1:7" ht="14.5" customHeight="1">
      <c r="A23" s="39" t="s">
        <v>50</v>
      </c>
      <c r="B23" s="40">
        <v>2825</v>
      </c>
      <c r="C23" s="40">
        <v>43501</v>
      </c>
      <c r="D23" s="40">
        <v>46326</v>
      </c>
      <c r="G23" s="41"/>
    </row>
    <row r="24" spans="1:7" ht="14.5" customHeight="1">
      <c r="A24" s="39" t="s">
        <v>51</v>
      </c>
      <c r="B24" s="40">
        <v>3243</v>
      </c>
      <c r="C24" s="40">
        <v>46858</v>
      </c>
      <c r="D24" s="40">
        <v>50101</v>
      </c>
      <c r="G24" s="41"/>
    </row>
    <row r="25" spans="1:7" ht="14.5" customHeight="1">
      <c r="A25" s="39" t="s">
        <v>13</v>
      </c>
      <c r="B25" s="40">
        <v>20183</v>
      </c>
      <c r="C25" s="40">
        <v>334843</v>
      </c>
      <c r="D25" s="40">
        <v>355026</v>
      </c>
      <c r="G25" s="41"/>
    </row>
    <row r="26" spans="1:7" ht="14.5" customHeight="1" thickBot="1">
      <c r="A26" s="42" t="s">
        <v>12</v>
      </c>
      <c r="B26" s="43">
        <v>28359</v>
      </c>
      <c r="C26" s="43">
        <v>444075</v>
      </c>
      <c r="D26" s="43">
        <v>472434</v>
      </c>
      <c r="G26" s="41"/>
    </row>
    <row r="27" spans="1:7" ht="14.5" customHeight="1" thickBot="1">
      <c r="A27" s="42" t="s">
        <v>62</v>
      </c>
      <c r="B27" s="43">
        <v>368384</v>
      </c>
      <c r="C27" s="43">
        <v>5709747</v>
      </c>
      <c r="D27" s="43">
        <v>6078131</v>
      </c>
      <c r="G27" s="41"/>
    </row>
    <row r="29" spans="1:7" ht="14.5" customHeight="1">
      <c r="A29" s="44" t="s">
        <v>36</v>
      </c>
    </row>
    <row r="30" spans="1:7" ht="14.5" customHeight="1">
      <c r="A30" s="44" t="s">
        <v>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0"/>
  <sheetViews>
    <sheetView showGridLines="0" zoomScale="80" zoomScaleNormal="80" workbookViewId="0"/>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19</v>
      </c>
      <c r="B1" s="11"/>
      <c r="C1" s="8"/>
      <c r="D1" s="11"/>
    </row>
    <row r="2" spans="1:7" ht="14.5" customHeight="1">
      <c r="A2" s="13" t="str">
        <f>CONCATENATE("Total Monthly Volume for ",'Table 1'!A2)</f>
        <v>Total Monthly Volume for October 2024</v>
      </c>
      <c r="B2" s="12"/>
      <c r="C2" s="11"/>
    </row>
    <row r="3" spans="1:7" ht="14.5" customHeight="1">
      <c r="A3" s="13"/>
      <c r="B3" s="12"/>
      <c r="C3" s="11"/>
    </row>
    <row r="4" spans="1:7" ht="14.5" customHeight="1" thickBot="1">
      <c r="A4" s="13"/>
      <c r="B4" s="12"/>
      <c r="C4" s="11"/>
      <c r="D4" s="36" t="s">
        <v>16</v>
      </c>
    </row>
    <row r="5" spans="1:7" ht="30.5" thickBot="1">
      <c r="A5" s="37" t="s">
        <v>15</v>
      </c>
      <c r="B5" s="38" t="s">
        <v>40</v>
      </c>
      <c r="C5" s="38" t="s">
        <v>41</v>
      </c>
      <c r="D5" s="37" t="s">
        <v>14</v>
      </c>
    </row>
    <row r="6" spans="1:7" ht="14.5" customHeight="1">
      <c r="A6" s="39" t="s">
        <v>45</v>
      </c>
      <c r="B6" s="40">
        <v>20657</v>
      </c>
      <c r="C6" s="40">
        <v>69168</v>
      </c>
      <c r="D6" s="40">
        <v>89825</v>
      </c>
      <c r="G6" s="41"/>
    </row>
    <row r="7" spans="1:7" ht="14.5" customHeight="1">
      <c r="A7" s="39" t="s">
        <v>56</v>
      </c>
      <c r="B7" s="40">
        <v>23555</v>
      </c>
      <c r="C7" s="40">
        <v>64748</v>
      </c>
      <c r="D7" s="40">
        <v>88303</v>
      </c>
      <c r="G7" s="41"/>
    </row>
    <row r="8" spans="1:7" ht="14.5" customHeight="1">
      <c r="A8" s="39" t="s">
        <v>57</v>
      </c>
      <c r="B8" s="40">
        <v>115362</v>
      </c>
      <c r="C8" s="40">
        <v>293697</v>
      </c>
      <c r="D8" s="40">
        <v>409059</v>
      </c>
      <c r="G8" s="41"/>
    </row>
    <row r="9" spans="1:7" ht="14.5" customHeight="1">
      <c r="A9" s="39" t="s">
        <v>46</v>
      </c>
      <c r="B9" s="40">
        <v>476400</v>
      </c>
      <c r="C9" s="40">
        <v>1192100</v>
      </c>
      <c r="D9" s="40">
        <v>1668500</v>
      </c>
      <c r="G9" s="41"/>
    </row>
    <row r="10" spans="1:7" ht="14.5" customHeight="1">
      <c r="A10" s="39" t="s">
        <v>58</v>
      </c>
      <c r="B10" s="40">
        <v>9555</v>
      </c>
      <c r="C10" s="40">
        <v>117581</v>
      </c>
      <c r="D10" s="40">
        <v>127136</v>
      </c>
      <c r="G10" s="41"/>
    </row>
    <row r="11" spans="1:7" ht="14.5" customHeight="1">
      <c r="A11" s="39" t="s">
        <v>47</v>
      </c>
      <c r="B11" s="40">
        <v>16362</v>
      </c>
      <c r="C11" s="40">
        <v>42521</v>
      </c>
      <c r="D11" s="40">
        <v>58883</v>
      </c>
      <c r="G11" s="41"/>
    </row>
    <row r="12" spans="1:7" ht="14.5" customHeight="1">
      <c r="A12" s="39" t="s">
        <v>48</v>
      </c>
      <c r="B12" s="40">
        <v>10032</v>
      </c>
      <c r="C12" s="40">
        <v>36443</v>
      </c>
      <c r="D12" s="40">
        <v>46475</v>
      </c>
      <c r="G12" s="41"/>
    </row>
    <row r="13" spans="1:7" ht="14.5" customHeight="1">
      <c r="A13" s="39" t="s">
        <v>53</v>
      </c>
      <c r="B13" s="40">
        <v>19928</v>
      </c>
      <c r="C13" s="40">
        <v>230294</v>
      </c>
      <c r="D13" s="40">
        <v>250222</v>
      </c>
      <c r="G13" s="41"/>
    </row>
    <row r="14" spans="1:7" ht="14.5" customHeight="1">
      <c r="A14" s="39" t="s">
        <v>52</v>
      </c>
      <c r="B14" s="40">
        <v>272672</v>
      </c>
      <c r="C14" s="40">
        <v>2265525</v>
      </c>
      <c r="D14" s="40">
        <v>2538197</v>
      </c>
      <c r="G14" s="41"/>
    </row>
    <row r="15" spans="1:7" ht="14.5" customHeight="1" thickBot="1">
      <c r="A15" s="42" t="s">
        <v>12</v>
      </c>
      <c r="B15" s="43">
        <v>964523</v>
      </c>
      <c r="C15" s="43">
        <v>4312077</v>
      </c>
      <c r="D15" s="43">
        <v>5276600</v>
      </c>
      <c r="G15" s="41"/>
    </row>
    <row r="16" spans="1:7" ht="14.5" customHeight="1">
      <c r="A16" s="39" t="s">
        <v>59</v>
      </c>
      <c r="B16" s="40">
        <v>451</v>
      </c>
      <c r="C16" s="40">
        <v>818</v>
      </c>
      <c r="D16" s="40">
        <v>1269</v>
      </c>
      <c r="G16" s="41"/>
    </row>
    <row r="17" spans="1:7" ht="14.5" customHeight="1">
      <c r="A17" s="39" t="s">
        <v>60</v>
      </c>
      <c r="B17" s="40">
        <v>1015</v>
      </c>
      <c r="C17" s="40">
        <v>2157</v>
      </c>
      <c r="D17" s="40">
        <v>3172</v>
      </c>
      <c r="G17" s="41"/>
    </row>
    <row r="18" spans="1:7" ht="14.5" customHeight="1">
      <c r="A18" s="39" t="s">
        <v>61</v>
      </c>
      <c r="B18" s="40">
        <v>1453</v>
      </c>
      <c r="C18" s="40">
        <v>753</v>
      </c>
      <c r="D18" s="40">
        <v>2206</v>
      </c>
      <c r="G18" s="41"/>
    </row>
    <row r="19" spans="1:7" ht="14.5" customHeight="1">
      <c r="A19" s="39" t="s">
        <v>55</v>
      </c>
      <c r="B19" s="40">
        <v>817</v>
      </c>
      <c r="C19" s="40">
        <v>518</v>
      </c>
      <c r="D19" s="40">
        <v>1335</v>
      </c>
      <c r="G19" s="41"/>
    </row>
    <row r="20" spans="1:7" ht="14.5" customHeight="1">
      <c r="A20" s="39" t="s">
        <v>54</v>
      </c>
      <c r="B20" s="40">
        <v>1722</v>
      </c>
      <c r="C20" s="40">
        <v>1170</v>
      </c>
      <c r="D20" s="40">
        <v>2892</v>
      </c>
      <c r="G20" s="41"/>
    </row>
    <row r="21" spans="1:7" ht="14.5" customHeight="1" thickBot="1">
      <c r="A21" s="42" t="s">
        <v>12</v>
      </c>
      <c r="B21" s="43">
        <v>5458</v>
      </c>
      <c r="C21" s="43">
        <v>5416</v>
      </c>
      <c r="D21" s="43">
        <v>10874</v>
      </c>
      <c r="G21" s="41"/>
    </row>
    <row r="22" spans="1:7" ht="14.5" customHeight="1">
      <c r="A22" s="39" t="s">
        <v>49</v>
      </c>
      <c r="B22" s="40">
        <v>264</v>
      </c>
      <c r="C22" s="40">
        <v>8960</v>
      </c>
      <c r="D22" s="40">
        <v>9224</v>
      </c>
      <c r="G22" s="41"/>
    </row>
    <row r="23" spans="1:7" ht="14.5" customHeight="1">
      <c r="A23" s="39" t="s">
        <v>50</v>
      </c>
      <c r="B23" s="40">
        <v>664</v>
      </c>
      <c r="C23" s="40">
        <v>9044</v>
      </c>
      <c r="D23" s="40">
        <v>9708</v>
      </c>
      <c r="G23" s="41"/>
    </row>
    <row r="24" spans="1:7" ht="14.5" customHeight="1">
      <c r="A24" s="39" t="s">
        <v>51</v>
      </c>
      <c r="B24" s="40">
        <v>391</v>
      </c>
      <c r="C24" s="40">
        <v>38742</v>
      </c>
      <c r="D24" s="40">
        <v>39133</v>
      </c>
      <c r="G24" s="41"/>
    </row>
    <row r="25" spans="1:7" ht="14.5" customHeight="1">
      <c r="A25" s="39" t="s">
        <v>13</v>
      </c>
      <c r="B25" s="40">
        <v>4836</v>
      </c>
      <c r="C25" s="40">
        <v>86341</v>
      </c>
      <c r="D25" s="40">
        <v>91177</v>
      </c>
      <c r="G25" s="41"/>
    </row>
    <row r="26" spans="1:7" ht="14.5" customHeight="1" thickBot="1">
      <c r="A26" s="42" t="s">
        <v>12</v>
      </c>
      <c r="B26" s="43">
        <v>6155</v>
      </c>
      <c r="C26" s="43">
        <v>143087</v>
      </c>
      <c r="D26" s="43">
        <v>149242</v>
      </c>
      <c r="G26" s="41"/>
    </row>
    <row r="27" spans="1:7" ht="14.5" customHeight="1" thickBot="1">
      <c r="A27" s="42" t="s">
        <v>62</v>
      </c>
      <c r="B27" s="43">
        <v>976136</v>
      </c>
      <c r="C27" s="43">
        <v>4460580</v>
      </c>
      <c r="D27" s="43">
        <v>5436716</v>
      </c>
      <c r="G27" s="41"/>
    </row>
    <row r="29" spans="1:7" ht="14.5" customHeight="1">
      <c r="A29" s="44" t="s">
        <v>36</v>
      </c>
    </row>
    <row r="30" spans="1:7" ht="14.5" customHeight="1">
      <c r="A30" s="4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30"/>
  <sheetViews>
    <sheetView showGridLines="0" zoomScale="80" zoomScaleNormal="80" workbookViewId="0"/>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18</v>
      </c>
      <c r="B1" s="11"/>
      <c r="C1" s="8"/>
      <c r="D1" s="11"/>
    </row>
    <row r="2" spans="1:7" ht="14.5" customHeight="1">
      <c r="A2" s="13" t="str">
        <f>CONCATENATE("Total Monthly Volume for ",'Table 1'!A2)</f>
        <v>Total Monthly Volume for October 2024</v>
      </c>
      <c r="B2" s="12"/>
      <c r="C2" s="11"/>
    </row>
    <row r="3" spans="1:7" ht="14.5" customHeight="1">
      <c r="A3" s="13"/>
      <c r="B3" s="12"/>
      <c r="C3" s="11"/>
    </row>
    <row r="4" spans="1:7" ht="14.5" customHeight="1" thickBot="1">
      <c r="A4" s="13"/>
      <c r="B4" s="12"/>
      <c r="C4" s="11"/>
      <c r="D4" s="36" t="s">
        <v>63</v>
      </c>
    </row>
    <row r="5" spans="1:7" ht="30.5" thickBot="1">
      <c r="A5" s="37"/>
      <c r="B5" s="38" t="s">
        <v>40</v>
      </c>
      <c r="C5" s="38" t="s">
        <v>41</v>
      </c>
      <c r="D5" s="37" t="s">
        <v>14</v>
      </c>
    </row>
    <row r="6" spans="1:7" ht="14.5" customHeight="1">
      <c r="A6" s="39" t="s">
        <v>45</v>
      </c>
      <c r="B6" s="40">
        <v>452430</v>
      </c>
      <c r="C6" s="40">
        <v>860491</v>
      </c>
      <c r="D6" s="40">
        <v>1312921</v>
      </c>
      <c r="G6" s="41"/>
    </row>
    <row r="7" spans="1:7" ht="14.5" customHeight="1">
      <c r="A7" s="39" t="s">
        <v>56</v>
      </c>
      <c r="B7" s="40">
        <v>40006</v>
      </c>
      <c r="C7" s="40">
        <v>473498</v>
      </c>
      <c r="D7" s="40">
        <v>513504</v>
      </c>
      <c r="G7" s="41"/>
    </row>
    <row r="8" spans="1:7" ht="14.5" customHeight="1">
      <c r="A8" s="39" t="s">
        <v>57</v>
      </c>
      <c r="B8" s="40">
        <v>85574</v>
      </c>
      <c r="C8" s="40">
        <v>1039353</v>
      </c>
      <c r="D8" s="40">
        <v>1124927</v>
      </c>
      <c r="G8" s="41"/>
    </row>
    <row r="9" spans="1:7" ht="14.5" customHeight="1">
      <c r="A9" s="39" t="s">
        <v>46</v>
      </c>
      <c r="B9" s="40">
        <v>128146</v>
      </c>
      <c r="C9" s="40">
        <v>2628204</v>
      </c>
      <c r="D9" s="40">
        <v>2756350</v>
      </c>
      <c r="G9" s="41"/>
    </row>
    <row r="10" spans="1:7" ht="14.5" customHeight="1">
      <c r="A10" s="39" t="s">
        <v>58</v>
      </c>
      <c r="B10" s="40">
        <v>64308</v>
      </c>
      <c r="C10" s="40">
        <v>1375931</v>
      </c>
      <c r="D10" s="40">
        <v>1440239</v>
      </c>
      <c r="G10" s="41"/>
    </row>
    <row r="11" spans="1:7" ht="14.5" customHeight="1">
      <c r="A11" s="39" t="s">
        <v>47</v>
      </c>
      <c r="B11" s="40">
        <v>60877</v>
      </c>
      <c r="C11" s="40">
        <v>477720</v>
      </c>
      <c r="D11" s="40">
        <v>538597</v>
      </c>
      <c r="G11" s="41"/>
    </row>
    <row r="12" spans="1:7" ht="14.5" customHeight="1">
      <c r="A12" s="39" t="s">
        <v>48</v>
      </c>
      <c r="B12" s="40">
        <v>22993</v>
      </c>
      <c r="C12" s="40">
        <v>252938</v>
      </c>
      <c r="D12" s="40">
        <v>275931</v>
      </c>
      <c r="G12" s="41"/>
    </row>
    <row r="13" spans="1:7" ht="14.5" customHeight="1">
      <c r="A13" s="39" t="s">
        <v>53</v>
      </c>
      <c r="B13" s="40">
        <v>55924</v>
      </c>
      <c r="C13" s="40">
        <v>1000882</v>
      </c>
      <c r="D13" s="40">
        <v>1056806</v>
      </c>
      <c r="G13" s="41"/>
    </row>
    <row r="14" spans="1:7" ht="14.5" customHeight="1">
      <c r="A14" s="39" t="s">
        <v>52</v>
      </c>
      <c r="B14" s="40">
        <v>110294</v>
      </c>
      <c r="C14" s="40">
        <v>1657193</v>
      </c>
      <c r="D14" s="40">
        <v>1767487</v>
      </c>
      <c r="G14" s="41"/>
    </row>
    <row r="15" spans="1:7" ht="14.5" customHeight="1" thickBot="1">
      <c r="A15" s="42" t="s">
        <v>12</v>
      </c>
      <c r="B15" s="43">
        <v>1020552</v>
      </c>
      <c r="C15" s="43">
        <v>9766210</v>
      </c>
      <c r="D15" s="43">
        <v>10786762</v>
      </c>
      <c r="G15" s="41"/>
    </row>
    <row r="16" spans="1:7" ht="14.5" customHeight="1">
      <c r="A16" s="39" t="s">
        <v>59</v>
      </c>
      <c r="B16" s="40">
        <v>1106</v>
      </c>
      <c r="C16" s="40">
        <v>899</v>
      </c>
      <c r="D16" s="40">
        <v>2005</v>
      </c>
      <c r="G16" s="41"/>
    </row>
    <row r="17" spans="1:7" ht="14.5" customHeight="1">
      <c r="A17" s="39" t="s">
        <v>60</v>
      </c>
      <c r="B17" s="40">
        <v>1779</v>
      </c>
      <c r="C17" s="40">
        <v>7382</v>
      </c>
      <c r="D17" s="40">
        <v>9161</v>
      </c>
      <c r="G17" s="41"/>
    </row>
    <row r="18" spans="1:7" ht="14.5" customHeight="1">
      <c r="A18" s="39" t="s">
        <v>61</v>
      </c>
      <c r="B18" s="40">
        <v>1172</v>
      </c>
      <c r="C18" s="40">
        <v>2006</v>
      </c>
      <c r="D18" s="40">
        <v>3178</v>
      </c>
      <c r="G18" s="41"/>
    </row>
    <row r="19" spans="1:7" ht="14.5" customHeight="1">
      <c r="A19" s="39" t="s">
        <v>55</v>
      </c>
      <c r="B19" s="40">
        <v>870</v>
      </c>
      <c r="C19" s="40">
        <v>208</v>
      </c>
      <c r="D19" s="40">
        <v>1078</v>
      </c>
      <c r="G19" s="41"/>
    </row>
    <row r="20" spans="1:7" ht="14.5" customHeight="1">
      <c r="A20" s="39" t="s">
        <v>54</v>
      </c>
      <c r="B20" s="40">
        <v>2807</v>
      </c>
      <c r="C20" s="40">
        <v>5734</v>
      </c>
      <c r="D20" s="40">
        <v>8541</v>
      </c>
      <c r="G20" s="41"/>
    </row>
    <row r="21" spans="1:7" ht="14.5" customHeight="1" thickBot="1">
      <c r="A21" s="42" t="s">
        <v>12</v>
      </c>
      <c r="B21" s="43">
        <v>7734</v>
      </c>
      <c r="C21" s="43">
        <v>16229</v>
      </c>
      <c r="D21" s="43">
        <v>23963</v>
      </c>
      <c r="G21" s="41"/>
    </row>
    <row r="22" spans="1:7" ht="14.5" customHeight="1">
      <c r="A22" s="39" t="s">
        <v>49</v>
      </c>
      <c r="B22" s="40">
        <v>692</v>
      </c>
      <c r="C22" s="40">
        <v>34895</v>
      </c>
      <c r="D22" s="40">
        <v>35587</v>
      </c>
      <c r="G22" s="41"/>
    </row>
    <row r="23" spans="1:7" ht="14.5" customHeight="1">
      <c r="A23" s="39" t="s">
        <v>50</v>
      </c>
      <c r="B23" s="40">
        <v>1009</v>
      </c>
      <c r="C23" s="40">
        <v>35749</v>
      </c>
      <c r="D23" s="40">
        <v>36758</v>
      </c>
      <c r="G23" s="41"/>
    </row>
    <row r="24" spans="1:7" ht="14.5" customHeight="1">
      <c r="A24" s="39" t="s">
        <v>51</v>
      </c>
      <c r="B24" s="40">
        <v>1824</v>
      </c>
      <c r="C24" s="40">
        <v>223431</v>
      </c>
      <c r="D24" s="40">
        <v>225255</v>
      </c>
      <c r="G24" s="41"/>
    </row>
    <row r="25" spans="1:7" ht="14.5" customHeight="1">
      <c r="A25" s="39" t="s">
        <v>13</v>
      </c>
      <c r="B25" s="40">
        <v>7748</v>
      </c>
      <c r="C25" s="40">
        <v>423117</v>
      </c>
      <c r="D25" s="40">
        <v>430865</v>
      </c>
      <c r="G25" s="41"/>
    </row>
    <row r="26" spans="1:7" ht="14.5" customHeight="1" thickBot="1">
      <c r="A26" s="42" t="s">
        <v>12</v>
      </c>
      <c r="B26" s="43">
        <v>11273</v>
      </c>
      <c r="C26" s="43">
        <v>717192</v>
      </c>
      <c r="D26" s="43">
        <v>728465</v>
      </c>
      <c r="G26" s="41"/>
    </row>
    <row r="27" spans="1:7" ht="14.5" customHeight="1" thickBot="1">
      <c r="A27" s="42" t="s">
        <v>62</v>
      </c>
      <c r="B27" s="43">
        <v>1039559</v>
      </c>
      <c r="C27" s="43">
        <v>10499631</v>
      </c>
      <c r="D27" s="43">
        <v>11539190</v>
      </c>
      <c r="G27" s="41"/>
    </row>
    <row r="29" spans="1:7" ht="14.5" customHeight="1">
      <c r="A29" s="44" t="s">
        <v>36</v>
      </c>
    </row>
    <row r="30" spans="1:7" ht="14.5" customHeight="1">
      <c r="A30" s="44" t="s">
        <v>42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30"/>
  <sheetViews>
    <sheetView showGridLines="0" zoomScale="80" zoomScaleNormal="80" workbookViewId="0"/>
  </sheetViews>
  <sheetFormatPr defaultColWidth="8.81640625" defaultRowHeight="15"/>
  <cols>
    <col min="1" max="1" width="25.54296875" style="35" customWidth="1"/>
    <col min="2" max="2" width="21.54296875" style="35" customWidth="1"/>
    <col min="3" max="3" width="22.1796875" style="35" customWidth="1"/>
    <col min="4" max="4" width="23" style="35" customWidth="1"/>
    <col min="5" max="16384" width="8.81640625" style="35"/>
  </cols>
  <sheetData>
    <row r="1" spans="1:7" ht="15.65" customHeight="1">
      <c r="A1" s="15" t="s">
        <v>17</v>
      </c>
      <c r="B1" s="11"/>
      <c r="C1" s="8"/>
      <c r="D1" s="11"/>
    </row>
    <row r="2" spans="1:7" ht="14.5" customHeight="1">
      <c r="A2" s="13" t="str">
        <f>CONCATENATE("Total Monthly Volume for ",'Table 1'!A2)</f>
        <v>Total Monthly Volume for October 2024</v>
      </c>
      <c r="B2" s="12"/>
      <c r="C2" s="11"/>
    </row>
    <row r="3" spans="1:7" ht="14.5" customHeight="1">
      <c r="A3" s="13"/>
      <c r="B3" s="12"/>
      <c r="C3" s="11"/>
    </row>
    <row r="4" spans="1:7" ht="14.5" customHeight="1" thickBot="1">
      <c r="A4" s="13"/>
      <c r="B4" s="12"/>
      <c r="C4" s="11"/>
      <c r="D4" s="36" t="s">
        <v>63</v>
      </c>
    </row>
    <row r="5" spans="1:7" ht="30.5" thickBot="1">
      <c r="A5" s="37"/>
      <c r="B5" s="38" t="s">
        <v>40</v>
      </c>
      <c r="C5" s="38" t="s">
        <v>41</v>
      </c>
      <c r="D5" s="37" t="s">
        <v>14</v>
      </c>
    </row>
    <row r="6" spans="1:7" ht="14.5" customHeight="1">
      <c r="A6" s="39" t="s">
        <v>45</v>
      </c>
      <c r="B6" s="40">
        <v>3809</v>
      </c>
      <c r="C6" s="40">
        <v>50514</v>
      </c>
      <c r="D6" s="40">
        <v>54323</v>
      </c>
      <c r="G6" s="41"/>
    </row>
    <row r="7" spans="1:7" ht="14.5" customHeight="1">
      <c r="A7" s="39" t="s">
        <v>56</v>
      </c>
      <c r="B7" s="40">
        <v>4159</v>
      </c>
      <c r="C7" s="40">
        <v>19692</v>
      </c>
      <c r="D7" s="40">
        <v>23851</v>
      </c>
      <c r="G7" s="41"/>
    </row>
    <row r="8" spans="1:7" ht="14.5" customHeight="1">
      <c r="A8" s="39" t="s">
        <v>57</v>
      </c>
      <c r="B8" s="40">
        <v>3566</v>
      </c>
      <c r="C8" s="40">
        <v>63627</v>
      </c>
      <c r="D8" s="40">
        <v>67193</v>
      </c>
      <c r="G8" s="41"/>
    </row>
    <row r="9" spans="1:7" ht="14.5" customHeight="1">
      <c r="A9" s="39" t="s">
        <v>46</v>
      </c>
      <c r="B9" s="40">
        <v>12064</v>
      </c>
      <c r="C9" s="40">
        <v>243254</v>
      </c>
      <c r="D9" s="40">
        <v>255318</v>
      </c>
      <c r="G9" s="41"/>
    </row>
    <row r="10" spans="1:7" ht="14.5" customHeight="1">
      <c r="A10" s="39" t="s">
        <v>58</v>
      </c>
      <c r="B10" s="40">
        <v>5250</v>
      </c>
      <c r="C10" s="40">
        <v>85798</v>
      </c>
      <c r="D10" s="40">
        <v>91048</v>
      </c>
      <c r="G10" s="41"/>
    </row>
    <row r="11" spans="1:7" ht="14.5" customHeight="1">
      <c r="A11" s="39" t="s">
        <v>47</v>
      </c>
      <c r="B11" s="40">
        <v>573</v>
      </c>
      <c r="C11" s="40">
        <v>12209</v>
      </c>
      <c r="D11" s="40">
        <v>12782</v>
      </c>
      <c r="G11" s="41"/>
    </row>
    <row r="12" spans="1:7" ht="14.5" customHeight="1">
      <c r="A12" s="39" t="s">
        <v>48</v>
      </c>
      <c r="B12" s="40">
        <v>1907</v>
      </c>
      <c r="C12" s="40">
        <v>12841</v>
      </c>
      <c r="D12" s="40">
        <v>14748</v>
      </c>
      <c r="G12" s="41"/>
    </row>
    <row r="13" spans="1:7" ht="14.5" customHeight="1">
      <c r="A13" s="39" t="s">
        <v>53</v>
      </c>
      <c r="B13" s="40">
        <v>21232</v>
      </c>
      <c r="C13" s="40">
        <v>423670</v>
      </c>
      <c r="D13" s="40">
        <v>444902</v>
      </c>
      <c r="G13" s="41"/>
    </row>
    <row r="14" spans="1:7" ht="14.5" customHeight="1">
      <c r="A14" s="39" t="s">
        <v>52</v>
      </c>
      <c r="B14" s="40">
        <v>25683</v>
      </c>
      <c r="C14" s="40">
        <v>382112</v>
      </c>
      <c r="D14" s="40">
        <v>407795</v>
      </c>
      <c r="G14" s="41"/>
    </row>
    <row r="15" spans="1:7" ht="14.5" customHeight="1" thickBot="1">
      <c r="A15" s="42" t="s">
        <v>12</v>
      </c>
      <c r="B15" s="43">
        <v>78243</v>
      </c>
      <c r="C15" s="43">
        <v>1293717</v>
      </c>
      <c r="D15" s="43">
        <v>1371960</v>
      </c>
      <c r="G15" s="41"/>
    </row>
    <row r="16" spans="1:7" ht="14.5" customHeight="1">
      <c r="A16" s="39" t="s">
        <v>59</v>
      </c>
      <c r="B16" s="40">
        <v>97</v>
      </c>
      <c r="C16" s="40">
        <v>107</v>
      </c>
      <c r="D16" s="40">
        <v>204</v>
      </c>
      <c r="G16" s="41"/>
    </row>
    <row r="17" spans="1:7" ht="14.5" customHeight="1">
      <c r="A17" s="39" t="s">
        <v>60</v>
      </c>
      <c r="B17" s="40">
        <v>31</v>
      </c>
      <c r="C17" s="40">
        <v>1221</v>
      </c>
      <c r="D17" s="40">
        <v>1252</v>
      </c>
      <c r="G17" s="41"/>
    </row>
    <row r="18" spans="1:7" ht="14.5" customHeight="1">
      <c r="A18" s="39" t="s">
        <v>61</v>
      </c>
      <c r="B18" s="40">
        <v>77</v>
      </c>
      <c r="C18" s="40">
        <v>117</v>
      </c>
      <c r="D18" s="40">
        <v>194</v>
      </c>
      <c r="G18" s="41"/>
    </row>
    <row r="19" spans="1:7" ht="14.5" customHeight="1">
      <c r="A19" s="39" t="s">
        <v>55</v>
      </c>
      <c r="B19" s="40">
        <v>20</v>
      </c>
      <c r="C19" s="40">
        <v>1356</v>
      </c>
      <c r="D19" s="40">
        <v>1376</v>
      </c>
      <c r="G19" s="41"/>
    </row>
    <row r="20" spans="1:7" ht="14.5" customHeight="1">
      <c r="A20" s="39" t="s">
        <v>54</v>
      </c>
      <c r="B20" s="40">
        <v>894</v>
      </c>
      <c r="C20" s="40">
        <v>1587</v>
      </c>
      <c r="D20" s="40">
        <v>2481</v>
      </c>
      <c r="G20" s="41"/>
    </row>
    <row r="21" spans="1:7" ht="14.5" customHeight="1" thickBot="1">
      <c r="A21" s="42" t="s">
        <v>12</v>
      </c>
      <c r="B21" s="43">
        <v>1119</v>
      </c>
      <c r="C21" s="43">
        <v>4388</v>
      </c>
      <c r="D21" s="43">
        <v>5507</v>
      </c>
      <c r="G21" s="41"/>
    </row>
    <row r="22" spans="1:7" ht="14.5" customHeight="1">
      <c r="A22" s="39" t="s">
        <v>49</v>
      </c>
      <c r="B22" s="40">
        <v>551</v>
      </c>
      <c r="C22" s="40">
        <v>3418</v>
      </c>
      <c r="D22" s="40">
        <v>3969</v>
      </c>
      <c r="G22" s="41"/>
    </row>
    <row r="23" spans="1:7" ht="14.5" customHeight="1">
      <c r="A23" s="39" t="s">
        <v>50</v>
      </c>
      <c r="B23" s="40">
        <v>86</v>
      </c>
      <c r="C23" s="40">
        <v>2105</v>
      </c>
      <c r="D23" s="40">
        <v>2191</v>
      </c>
      <c r="G23" s="41"/>
    </row>
    <row r="24" spans="1:7" ht="14.5" customHeight="1">
      <c r="A24" s="39" t="s">
        <v>51</v>
      </c>
      <c r="B24" s="40">
        <v>409</v>
      </c>
      <c r="C24" s="40">
        <v>12606</v>
      </c>
      <c r="D24" s="40">
        <v>13015</v>
      </c>
      <c r="G24" s="41"/>
    </row>
    <row r="25" spans="1:7" ht="14.5" customHeight="1">
      <c r="A25" s="39" t="s">
        <v>13</v>
      </c>
      <c r="B25" s="40">
        <v>5786</v>
      </c>
      <c r="C25" s="40">
        <v>99088</v>
      </c>
      <c r="D25" s="40">
        <v>104874</v>
      </c>
      <c r="G25" s="41"/>
    </row>
    <row r="26" spans="1:7" ht="14.5" customHeight="1" thickBot="1">
      <c r="A26" s="42" t="s">
        <v>12</v>
      </c>
      <c r="B26" s="43">
        <v>6832</v>
      </c>
      <c r="C26" s="43">
        <v>117217</v>
      </c>
      <c r="D26" s="43">
        <v>124049</v>
      </c>
      <c r="G26" s="41"/>
    </row>
    <row r="27" spans="1:7" ht="14.5" customHeight="1" thickBot="1">
      <c r="A27" s="42" t="s">
        <v>62</v>
      </c>
      <c r="B27" s="43">
        <v>86194</v>
      </c>
      <c r="C27" s="43">
        <v>1415322</v>
      </c>
      <c r="D27" s="43">
        <v>1501516</v>
      </c>
      <c r="G27" s="41"/>
    </row>
    <row r="29" spans="1:7" ht="14.5" customHeight="1">
      <c r="A29" s="44" t="s">
        <v>36</v>
      </c>
    </row>
    <row r="30" spans="1:7" ht="14.5" customHeight="1">
      <c r="A30" s="44" t="s">
        <v>42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afabadb4-2257-48ec-869f-64421b8f49cd" ContentTypeId="0x0101003618E443DE96424ABE734F4442FBF2B301" PreviousValue="false"/>
</file>

<file path=customXml/itemProps1.xml><?xml version="1.0" encoding="utf-8"?>
<ds:datastoreItem xmlns:ds="http://schemas.openxmlformats.org/officeDocument/2006/customXml" ds:itemID="{8557FE04-F61A-47BA-A3CE-F426288FD13C}">
  <ds:schemaRefs>
    <ds:schemaRef ds:uri="http://schemas.microsoft.com/sharepoint/v3/contenttype/forms"/>
  </ds:schemaRefs>
</ds:datastoreItem>
</file>

<file path=customXml/itemProps2.xml><?xml version="1.0" encoding="utf-8"?>
<ds:datastoreItem xmlns:ds="http://schemas.openxmlformats.org/officeDocument/2006/customXml" ds:itemID="{1DBEC379-1275-457F-A237-ABADA98C2D9D}">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Cover Page</vt:lpstr>
      <vt:lpstr>Table 1</vt:lpstr>
      <vt:lpstr>Table 2</vt:lpstr>
      <vt:lpstr>Table 3</vt:lpstr>
      <vt:lpstr>Table 4</vt:lpstr>
      <vt:lpstr>Table 5</vt:lpstr>
    </vt:vector>
  </TitlesOfParts>
  <Company>WOG ICT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of Singapore FX Volume (Oct 2019)</dc:title>
  <dc:creator>Elys LOW (MAS)</dc:creator>
  <cp:lastModifiedBy>Nuraadilah MOHAMMAD ELHAM (MAS)</cp:lastModifiedBy>
  <dcterms:created xsi:type="dcterms:W3CDTF">2019-07-11T08:03:38Z</dcterms:created>
  <dcterms:modified xsi:type="dcterms:W3CDTF">2025-01-14T08:15:48Z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0x0101003618E443DE96424ABE734F4442FBF2B301005CECAD79458CBD429E44A875335B1944</vt:lpwstr>
  </property>
  <property fmtid="{D5CDD505-2E9C-101B-9397-08002B2CF9AE}" pid="3" name="_dlc_DocIdItemGuid">
    <vt:lpwstr>82c92a3d-e444-40af-9d3e-261b7c41679c</vt:lpwstr>
  </property>
  <property fmtid="{D5CDD505-2E9C-101B-9397-08002B2CF9AE}" pid="4" name="Projects">
    <vt:lpwstr/>
  </property>
  <property fmtid="{D5CDD505-2E9C-101B-9397-08002B2CF9AE}" pid="5" name="Geographical">
    <vt:lpwstr/>
  </property>
  <property fmtid="{D5CDD505-2E9C-101B-9397-08002B2CF9AE}" pid="6" name="Document Type">
    <vt:lpwstr>2;#Statistics|6ca398ee-d4fd-419b-841f-c0b7bdf9280d</vt:lpwstr>
  </property>
  <property fmtid="{D5CDD505-2E9C-101B-9397-08002B2CF9AE}" pid="7" name="Security Classification">
    <vt:lpwstr>3;#Confidential|a064495a-ae26-4d7f-a893-8f95d5825856</vt:lpwstr>
  </property>
  <property fmtid="{D5CDD505-2E9C-101B-9397-08002B2CF9AE}" pid="8" name="Subjects">
    <vt:lpwstr/>
  </property>
  <property fmtid="{D5CDD505-2E9C-101B-9397-08002B2CF9AE}" pid="9" name="Events">
    <vt:lpwstr/>
  </property>
  <property fmtid="{D5CDD505-2E9C-101B-9397-08002B2CF9AE}" pid="10" name="Organisations">
    <vt:lpwstr/>
  </property>
  <property fmtid="{D5CDD505-2E9C-101B-9397-08002B2CF9AE}" pid="11" name="Business Functions">
    <vt:lpwstr>1;#Data Governance ＆ Analytics|12cb0b2e-66ac-47aa-9729-0c9b97c84a7d</vt:lpwstr>
  </property>
  <property fmtid="{D5CDD505-2E9C-101B-9397-08002B2CF9AE}" pid="12" name="MSIP_Label_153db910-0838-4c35-bb3a-1ee21aa199ac_Enabled">
    <vt:lpwstr>true</vt:lpwstr>
  </property>
  <property fmtid="{D5CDD505-2E9C-101B-9397-08002B2CF9AE}" pid="13" name="MSIP_Label_153db910-0838-4c35-bb3a-1ee21aa199ac_SetDate">
    <vt:lpwstr>2024-07-12T04:25:28Z</vt:lpwstr>
  </property>
  <property fmtid="{D5CDD505-2E9C-101B-9397-08002B2CF9AE}" pid="14" name="MSIP_Label_153db910-0838-4c35-bb3a-1ee21aa199ac_Method">
    <vt:lpwstr>Privileged</vt:lpwstr>
  </property>
  <property fmtid="{D5CDD505-2E9C-101B-9397-08002B2CF9AE}" pid="15" name="MSIP_Label_153db910-0838-4c35-bb3a-1ee21aa199ac_Name">
    <vt:lpwstr>Sensitive Normal</vt:lpwstr>
  </property>
  <property fmtid="{D5CDD505-2E9C-101B-9397-08002B2CF9AE}" pid="16" name="MSIP_Label_153db910-0838-4c35-bb3a-1ee21aa199ac_SiteId">
    <vt:lpwstr>0b11c524-9a1c-4e1b-84cb-6336aefc2243</vt:lpwstr>
  </property>
  <property fmtid="{D5CDD505-2E9C-101B-9397-08002B2CF9AE}" pid="17" name="MSIP_Label_153db910-0838-4c35-bb3a-1ee21aa199ac_ActionId">
    <vt:lpwstr>902b73f3-da16-4f64-aa6f-b962cf97aee3</vt:lpwstr>
  </property>
  <property fmtid="{D5CDD505-2E9C-101B-9397-08002B2CF9AE}" pid="18" name="MSIP_Label_153db910-0838-4c35-bb3a-1ee21aa199ac_ContentBits">
    <vt:lpwstr>0</vt:lpwstr>
  </property>
</Properties>
</file>